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<sst xmlns="http://schemas.openxmlformats.org/spreadsheetml/2006/main" count="76" uniqueCount="72">
  <si>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JASEŇ</t>
  </si>
  <si>
    <t xml:space="preserve"> ČEREŠŇA</t>
  </si>
  <si>
    <t xml:space="preserve"> JEĽŠA</t>
  </si>
  <si>
    <t xml:space="preserve"> BREZA</t>
  </si>
  <si>
    <t xml:space="preserve"> ORECH</t>
  </si>
  <si>
    <t>JAVOR</t>
  </si>
  <si>
    <t>SMREK</t>
  </si>
  <si>
    <t>JEDĽA</t>
  </si>
  <si>
    <t>BORORVICA</t>
  </si>
  <si>
    <t>HRUŠKA</t>
  </si>
  <si>
    <t>ZEBRANO</t>
  </si>
  <si>
    <t>WENGE</t>
  </si>
  <si>
    <t>MACASSAR</t>
  </si>
  <si>
    <t>príplatok za sklo</t>
  </si>
  <si>
    <t>2/3</t>
  </si>
  <si>
    <t>konfeta</t>
  </si>
  <si>
    <t>chinchila</t>
  </si>
  <si>
    <t>krizet</t>
  </si>
  <si>
    <t>bamboo</t>
  </si>
  <si>
    <t>martele</t>
  </si>
  <si>
    <t>grepi</t>
  </si>
  <si>
    <t>lacomat - mliečne</t>
  </si>
  <si>
    <t>master point</t>
  </si>
  <si>
    <t>planibel</t>
  </si>
  <si>
    <t>BRONZ</t>
  </si>
  <si>
    <t>BIELE</t>
  </si>
  <si>
    <t>kôra</t>
  </si>
  <si>
    <t>sklo číre</t>
  </si>
  <si>
    <t>Príplatky za atypický rozmer</t>
  </si>
  <si>
    <t>šírka 20%</t>
  </si>
  <si>
    <t>výška 20 %</t>
  </si>
  <si>
    <t>šírka a výška 30%</t>
  </si>
  <si>
    <t>asymetria 20%</t>
  </si>
  <si>
    <t>bez PÚ dýha - odrátať 4.32 € / krídlo</t>
  </si>
  <si>
    <t xml:space="preserve"> bez PÚ farba - odrátať 5.58 € / krídlo</t>
  </si>
  <si>
    <t>3/4</t>
  </si>
  <si>
    <t>zámky Fab, WC</t>
  </si>
  <si>
    <t>bez príplatku</t>
  </si>
  <si>
    <t>panoramatické kukátko</t>
  </si>
  <si>
    <t>striekanie RAL / krídlo</t>
  </si>
  <si>
    <t>zámok valčekový</t>
  </si>
  <si>
    <t>morenie dverí 33.00 € za krídlo</t>
  </si>
  <si>
    <t>samozatvárač</t>
  </si>
  <si>
    <t>trojbodové bezpečnostné kovanie</t>
  </si>
  <si>
    <t xml:space="preserve">dvere s dutinkovou drevotrieskou </t>
  </si>
  <si>
    <t>posúvne dvere s garnižou</t>
  </si>
  <si>
    <t>dvere s laťovkovou výplňou (masívne)</t>
  </si>
  <si>
    <t>vložka FAB</t>
  </si>
  <si>
    <t xml:space="preserve">príplatok za dýhu k cene dýhovanych dverí BUK </t>
  </si>
  <si>
    <t>príplatok za skladanie dýh k drahšej z dýh</t>
  </si>
  <si>
    <t>100-110</t>
  </si>
  <si>
    <t>60-90/197</t>
  </si>
  <si>
    <t>štandart dýha BUK, DUB, MAHAGÓN</t>
  </si>
  <si>
    <t>biele dvere</t>
  </si>
  <si>
    <t xml:space="preserve">dvere fólia </t>
  </si>
  <si>
    <t>zárubne fólia do sírky priečky 20 cm</t>
  </si>
  <si>
    <t>zárubne LAMINO do sírky priečky 20 cm</t>
  </si>
  <si>
    <t>zárubne dýha do šírky priečky 20 cm ORECH,ČEREŠŇA, JAVOR</t>
  </si>
  <si>
    <t>zárubne dýha do šírky priečky 20 cm BUK, DUB, MAHAGÓN
JEĽŠA, BREZA, JASEŇ, SMREK, JEDĽA</t>
  </si>
  <si>
    <t>Príplatky k cenníku (odbyt) veľkoobchod</t>
  </si>
  <si>
    <t>montáž kovania štítové</t>
  </si>
  <si>
    <t>montáž zárubne obložkovej</t>
  </si>
  <si>
    <t xml:space="preserve">štitové 5 € </t>
  </si>
  <si>
    <t>rozetové 2 €</t>
  </si>
  <si>
    <t>drôtosklo m2</t>
  </si>
  <si>
    <t xml:space="preserve"> + 20 %</t>
  </si>
  <si>
    <t>skyté závesy</t>
  </si>
  <si>
    <t xml:space="preserve">mriežka </t>
  </si>
  <si>
    <t>atyp dlabanie 15%</t>
  </si>
  <si>
    <t>bezpolodrážkové dvere 10%</t>
  </si>
  <si>
    <t>LAMINO - CPL dvere</t>
  </si>
  <si>
    <t>+ 20 %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</si>
</sst>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;[Red]\-#,##0.00\ [$€-1]"/>
    <numFmt numFmtId="173" formatCode="#,##0.00\ [$€-1]"/>
    <numFmt numFmtId="174" formatCode="#,##0\ [$€-1];[Red]\-#,##0\ [$€-1]"/>
    <numFmt numFmtId="175" formatCode="_-[$€-2]\ * #,##0.00_-;\-[$€-2]\ * #,##0.00_-;_-[$€-2]\ * &quot;-&quot;??_-;_-@_-"/>
    <numFmt numFmtId="176" formatCode="_-* #,##0.00\ [$€-1]_-;\-* #,##0.00\ [$€-1]_-;_-* &quot;-&quot;??\ [$€-1]_-;_-@_-"/>
    <numFmt numFmtId="177" formatCode="_-* #,##0.00\ [$CZK]_-;\-* #,##0.00\ [$CZK]_-;_-* &quot;-&quot;??\ [$CZK]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7" fontId="1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73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73" fontId="3" fillId="0" borderId="4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13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3055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0"/>
  <sheetViews>
    <sheetView tabSelected="1" workbookViewId="0" topLeftCell="A1">
      <selection activeCell="I25" sqref="I25:J25"/>
    </sheetView>
  </sheetViews>
  <sheetFormatPr defaultColWidth="9.140625" defaultRowHeight="12.75"/>
  <cols>
    <col min="1" max="4" width="9.7109375" style="0" customWidth="1"/>
    <col min="5" max="5" width="10.7109375" style="0" customWidth="1"/>
    <col min="6" max="6" width="5.28125" style="0" customWidth="1"/>
    <col min="7" max="7" width="4.8515625" style="0" customWidth="1"/>
    <col min="8" max="8" width="2.421875" style="0" customWidth="1"/>
    <col min="9" max="9" width="9.7109375" style="0" customWidth="1"/>
    <col min="10" max="10" width="2.7109375" style="0" customWidth="1"/>
    <col min="11" max="11" width="4.7109375" style="0" customWidth="1"/>
    <col min="12" max="12" width="5.57421875" style="0" customWidth="1"/>
    <col min="13" max="13" width="9.7109375" style="0" customWidth="1"/>
  </cols>
  <sheetData>
    <row r="4" spans="1:13" ht="13.5" customHeight="1">
      <c r="A4" s="44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11.25" customHeight="1">
      <c r="A6" s="19" t="s">
        <v>48</v>
      </c>
      <c r="B6" s="20"/>
      <c r="C6" s="20"/>
      <c r="D6" s="20"/>
      <c r="E6" s="21"/>
      <c r="F6" s="33" t="s">
        <v>51</v>
      </c>
      <c r="G6" s="33"/>
      <c r="H6" s="33"/>
      <c r="I6" s="33" t="s">
        <v>50</v>
      </c>
      <c r="J6" s="19"/>
      <c r="K6" s="39"/>
      <c r="L6" s="39"/>
      <c r="M6" s="39"/>
    </row>
    <row r="7" spans="1:13" ht="11.25" customHeight="1">
      <c r="A7" s="19" t="s">
        <v>52</v>
      </c>
      <c r="B7" s="20"/>
      <c r="C7" s="20"/>
      <c r="D7" s="20"/>
      <c r="E7" s="21"/>
      <c r="F7" s="15">
        <v>90</v>
      </c>
      <c r="G7" s="4"/>
      <c r="H7" s="5"/>
      <c r="I7" s="18">
        <f>F7*1.15</f>
        <v>103.49999999999999</v>
      </c>
      <c r="J7" s="12"/>
      <c r="K7" s="10">
        <f>F7*23</f>
        <v>2070</v>
      </c>
      <c r="L7" s="10"/>
      <c r="M7" s="10"/>
    </row>
    <row r="8" spans="1:13" ht="11.25" customHeight="1">
      <c r="A8" s="28" t="s">
        <v>0</v>
      </c>
      <c r="B8" s="28"/>
      <c r="C8" s="28"/>
      <c r="D8" s="28"/>
      <c r="E8" s="28"/>
      <c r="F8" s="18">
        <v>7</v>
      </c>
      <c r="G8" s="18"/>
      <c r="H8" s="18"/>
      <c r="I8" s="18">
        <f>F8*1.3</f>
        <v>9.1</v>
      </c>
      <c r="J8" s="12"/>
      <c r="K8" s="10">
        <f aca="true" t="shared" si="0" ref="K8:K28">F8*23</f>
        <v>161</v>
      </c>
      <c r="L8" s="10"/>
      <c r="M8" s="10"/>
    </row>
    <row r="9" spans="1:13" ht="11.25" customHeight="1">
      <c r="A9" s="28" t="s">
        <v>1</v>
      </c>
      <c r="B9" s="28"/>
      <c r="C9" s="28"/>
      <c r="D9" s="28"/>
      <c r="E9" s="28"/>
      <c r="F9" s="18">
        <v>26</v>
      </c>
      <c r="G9" s="18"/>
      <c r="H9" s="18"/>
      <c r="I9" s="18">
        <f aca="true" t="shared" si="1" ref="I9:I20">F9*1.3</f>
        <v>33.800000000000004</v>
      </c>
      <c r="J9" s="12"/>
      <c r="K9" s="10">
        <f t="shared" si="0"/>
        <v>598</v>
      </c>
      <c r="L9" s="10"/>
      <c r="M9" s="10"/>
    </row>
    <row r="10" spans="1:13" ht="11.25" customHeight="1">
      <c r="A10" s="28" t="s">
        <v>2</v>
      </c>
      <c r="B10" s="28"/>
      <c r="C10" s="28"/>
      <c r="D10" s="28"/>
      <c r="E10" s="28"/>
      <c r="F10" s="18">
        <v>9</v>
      </c>
      <c r="G10" s="18"/>
      <c r="H10" s="18"/>
      <c r="I10" s="18">
        <f t="shared" si="1"/>
        <v>11.700000000000001</v>
      </c>
      <c r="J10" s="12"/>
      <c r="K10" s="10">
        <f t="shared" si="0"/>
        <v>207</v>
      </c>
      <c r="L10" s="10"/>
      <c r="M10" s="10"/>
    </row>
    <row r="11" spans="1:13" ht="11.25" customHeight="1">
      <c r="A11" s="28" t="s">
        <v>3</v>
      </c>
      <c r="B11" s="28"/>
      <c r="C11" s="28"/>
      <c r="D11" s="28"/>
      <c r="E11" s="28"/>
      <c r="F11" s="18">
        <v>10</v>
      </c>
      <c r="G11" s="18"/>
      <c r="H11" s="18"/>
      <c r="I11" s="18">
        <f t="shared" si="1"/>
        <v>13</v>
      </c>
      <c r="J11" s="12"/>
      <c r="K11" s="10">
        <f t="shared" si="0"/>
        <v>230</v>
      </c>
      <c r="L11" s="10"/>
      <c r="M11" s="10"/>
    </row>
    <row r="12" spans="1:13" ht="11.25" customHeight="1">
      <c r="A12" s="28" t="s">
        <v>4</v>
      </c>
      <c r="B12" s="28"/>
      <c r="C12" s="28"/>
      <c r="D12" s="28"/>
      <c r="E12" s="28"/>
      <c r="F12" s="18">
        <v>26</v>
      </c>
      <c r="G12" s="18"/>
      <c r="H12" s="18"/>
      <c r="I12" s="18">
        <f t="shared" si="1"/>
        <v>33.800000000000004</v>
      </c>
      <c r="J12" s="12"/>
      <c r="K12" s="10">
        <f t="shared" si="0"/>
        <v>598</v>
      </c>
      <c r="L12" s="10"/>
      <c r="M12" s="10"/>
    </row>
    <row r="13" spans="1:13" ht="11.25" customHeight="1">
      <c r="A13" s="28" t="s">
        <v>5</v>
      </c>
      <c r="B13" s="28"/>
      <c r="C13" s="28"/>
      <c r="D13" s="28"/>
      <c r="E13" s="28"/>
      <c r="F13" s="18">
        <v>16</v>
      </c>
      <c r="G13" s="18"/>
      <c r="H13" s="18"/>
      <c r="I13" s="18">
        <f t="shared" si="1"/>
        <v>20.8</v>
      </c>
      <c r="J13" s="12"/>
      <c r="K13" s="10">
        <f t="shared" si="0"/>
        <v>368</v>
      </c>
      <c r="L13" s="10"/>
      <c r="M13" s="10"/>
    </row>
    <row r="14" spans="1:13" ht="11.25" customHeight="1">
      <c r="A14" s="28" t="s">
        <v>6</v>
      </c>
      <c r="B14" s="28"/>
      <c r="C14" s="28"/>
      <c r="D14" s="28"/>
      <c r="E14" s="28"/>
      <c r="F14" s="18">
        <v>12</v>
      </c>
      <c r="G14" s="18"/>
      <c r="H14" s="18"/>
      <c r="I14" s="18">
        <f t="shared" si="1"/>
        <v>15.600000000000001</v>
      </c>
      <c r="J14" s="12"/>
      <c r="K14" s="10">
        <f t="shared" si="0"/>
        <v>276</v>
      </c>
      <c r="L14" s="10"/>
      <c r="M14" s="10"/>
    </row>
    <row r="15" spans="1:13" ht="11.25" customHeight="1">
      <c r="A15" s="28" t="s">
        <v>7</v>
      </c>
      <c r="B15" s="28"/>
      <c r="C15" s="28"/>
      <c r="D15" s="28"/>
      <c r="E15" s="28"/>
      <c r="F15" s="18">
        <v>12</v>
      </c>
      <c r="G15" s="18"/>
      <c r="H15" s="18"/>
      <c r="I15" s="18">
        <f t="shared" si="1"/>
        <v>15.600000000000001</v>
      </c>
      <c r="J15" s="12"/>
      <c r="K15" s="10">
        <f t="shared" si="0"/>
        <v>276</v>
      </c>
      <c r="L15" s="10"/>
      <c r="M15" s="10"/>
    </row>
    <row r="16" spans="1:13" ht="11.25" customHeight="1">
      <c r="A16" s="28" t="s">
        <v>8</v>
      </c>
      <c r="B16" s="28"/>
      <c r="C16" s="28"/>
      <c r="D16" s="28"/>
      <c r="E16" s="28"/>
      <c r="F16" s="18">
        <v>12</v>
      </c>
      <c r="G16" s="18"/>
      <c r="H16" s="18"/>
      <c r="I16" s="18">
        <f t="shared" si="1"/>
        <v>15.600000000000001</v>
      </c>
      <c r="J16" s="12"/>
      <c r="K16" s="10">
        <f t="shared" si="0"/>
        <v>276</v>
      </c>
      <c r="L16" s="10"/>
      <c r="M16" s="10"/>
    </row>
    <row r="17" spans="1:13" ht="11.25" customHeight="1">
      <c r="A17" s="28" t="s">
        <v>9</v>
      </c>
      <c r="B17" s="28"/>
      <c r="C17" s="28"/>
      <c r="D17" s="28"/>
      <c r="E17" s="28"/>
      <c r="F17" s="18">
        <v>85</v>
      </c>
      <c r="G17" s="18"/>
      <c r="H17" s="18"/>
      <c r="I17" s="18">
        <f t="shared" si="1"/>
        <v>110.5</v>
      </c>
      <c r="J17" s="12"/>
      <c r="K17" s="10">
        <f t="shared" si="0"/>
        <v>1955</v>
      </c>
      <c r="L17" s="10"/>
      <c r="M17" s="10"/>
    </row>
    <row r="18" spans="1:13" ht="11.25" customHeight="1">
      <c r="A18" s="28" t="s">
        <v>10</v>
      </c>
      <c r="B18" s="28"/>
      <c r="C18" s="28"/>
      <c r="D18" s="28"/>
      <c r="E18" s="28"/>
      <c r="F18" s="18">
        <v>43</v>
      </c>
      <c r="G18" s="18"/>
      <c r="H18" s="18"/>
      <c r="I18" s="18">
        <f t="shared" si="1"/>
        <v>55.9</v>
      </c>
      <c r="J18" s="12"/>
      <c r="K18" s="10">
        <f t="shared" si="0"/>
        <v>989</v>
      </c>
      <c r="L18" s="10"/>
      <c r="M18" s="10"/>
    </row>
    <row r="19" spans="1:13" ht="11.25" customHeight="1">
      <c r="A19" s="28" t="s">
        <v>11</v>
      </c>
      <c r="B19" s="28"/>
      <c r="C19" s="28"/>
      <c r="D19" s="28"/>
      <c r="E19" s="28"/>
      <c r="F19" s="18">
        <v>60</v>
      </c>
      <c r="G19" s="18"/>
      <c r="H19" s="18"/>
      <c r="I19" s="18">
        <f t="shared" si="1"/>
        <v>78</v>
      </c>
      <c r="J19" s="12"/>
      <c r="K19" s="10">
        <f t="shared" si="0"/>
        <v>1380</v>
      </c>
      <c r="L19" s="10"/>
      <c r="M19" s="10"/>
    </row>
    <row r="20" spans="1:13" ht="11.25" customHeight="1">
      <c r="A20" s="28" t="s">
        <v>12</v>
      </c>
      <c r="B20" s="28"/>
      <c r="C20" s="28"/>
      <c r="D20" s="28"/>
      <c r="E20" s="28"/>
      <c r="F20" s="18">
        <v>299</v>
      </c>
      <c r="G20" s="18"/>
      <c r="H20" s="18"/>
      <c r="I20" s="18">
        <f t="shared" si="1"/>
        <v>388.7</v>
      </c>
      <c r="J20" s="12"/>
      <c r="K20" s="10">
        <f t="shared" si="0"/>
        <v>6877</v>
      </c>
      <c r="L20" s="10"/>
      <c r="M20" s="10"/>
    </row>
    <row r="21" spans="1:13" ht="11.25" customHeight="1">
      <c r="A21" s="3" t="s">
        <v>49</v>
      </c>
      <c r="B21" s="4"/>
      <c r="C21" s="4"/>
      <c r="D21" s="4"/>
      <c r="E21" s="5"/>
      <c r="F21" s="25" t="s">
        <v>65</v>
      </c>
      <c r="G21" s="26"/>
      <c r="H21" s="27"/>
      <c r="I21" s="25" t="s">
        <v>71</v>
      </c>
      <c r="J21" s="26"/>
      <c r="K21" s="40" t="s">
        <v>65</v>
      </c>
      <c r="L21" s="40"/>
      <c r="M21" s="40"/>
    </row>
    <row r="22" spans="1:13" ht="11.25" customHeight="1">
      <c r="A22" s="3" t="s">
        <v>53</v>
      </c>
      <c r="B22" s="4"/>
      <c r="C22" s="4"/>
      <c r="D22" s="4"/>
      <c r="E22" s="5"/>
      <c r="F22" s="12">
        <v>38</v>
      </c>
      <c r="G22" s="13"/>
      <c r="H22" s="23"/>
      <c r="I22" s="15">
        <v>40</v>
      </c>
      <c r="J22" s="24"/>
      <c r="K22" s="10">
        <f t="shared" si="0"/>
        <v>874</v>
      </c>
      <c r="L22" s="10"/>
      <c r="M22" s="10"/>
    </row>
    <row r="23" spans="1:13" ht="11.25" customHeight="1">
      <c r="A23" s="3" t="s">
        <v>54</v>
      </c>
      <c r="B23" s="4"/>
      <c r="C23" s="4"/>
      <c r="D23" s="4"/>
      <c r="E23" s="5"/>
      <c r="F23" s="12">
        <v>42</v>
      </c>
      <c r="G23" s="13"/>
      <c r="H23" s="23"/>
      <c r="I23" s="15">
        <v>45</v>
      </c>
      <c r="J23" s="24"/>
      <c r="K23" s="10">
        <f t="shared" si="0"/>
        <v>966</v>
      </c>
      <c r="L23" s="10"/>
      <c r="M23" s="10"/>
    </row>
    <row r="24" spans="1:13" ht="11.25" customHeight="1">
      <c r="A24" s="19" t="s">
        <v>70</v>
      </c>
      <c r="B24" s="20"/>
      <c r="C24" s="20"/>
      <c r="D24" s="20"/>
      <c r="E24" s="21"/>
      <c r="F24" s="15">
        <v>70</v>
      </c>
      <c r="G24" s="16"/>
      <c r="H24" s="17"/>
      <c r="I24" s="14">
        <v>75</v>
      </c>
      <c r="J24" s="3"/>
      <c r="K24" s="10">
        <f t="shared" si="0"/>
        <v>1610</v>
      </c>
      <c r="L24" s="10"/>
      <c r="M24" s="10"/>
    </row>
    <row r="25" spans="1:13" ht="11.25" customHeight="1">
      <c r="A25" s="19" t="s">
        <v>55</v>
      </c>
      <c r="B25" s="20"/>
      <c r="C25" s="20"/>
      <c r="D25" s="20"/>
      <c r="E25" s="21"/>
      <c r="F25" s="15">
        <v>75</v>
      </c>
      <c r="G25" s="16"/>
      <c r="H25" s="17"/>
      <c r="I25" s="14">
        <v>80</v>
      </c>
      <c r="J25" s="3"/>
      <c r="K25" s="10">
        <f t="shared" si="0"/>
        <v>1725</v>
      </c>
      <c r="L25" s="10"/>
      <c r="M25" s="10"/>
    </row>
    <row r="26" spans="1:13" ht="11.25" customHeight="1">
      <c r="A26" s="19" t="s">
        <v>56</v>
      </c>
      <c r="B26" s="20"/>
      <c r="C26" s="20"/>
      <c r="D26" s="20"/>
      <c r="E26" s="21"/>
      <c r="F26" s="15">
        <v>90</v>
      </c>
      <c r="G26" s="16"/>
      <c r="H26" s="17"/>
      <c r="I26" s="14">
        <v>95</v>
      </c>
      <c r="J26" s="3"/>
      <c r="K26" s="10">
        <f t="shared" si="0"/>
        <v>2070</v>
      </c>
      <c r="L26" s="10"/>
      <c r="M26" s="10"/>
    </row>
    <row r="27" spans="1:13" ht="24" customHeight="1">
      <c r="A27" s="22" t="s">
        <v>58</v>
      </c>
      <c r="B27" s="20"/>
      <c r="C27" s="20"/>
      <c r="D27" s="20"/>
      <c r="E27" s="21"/>
      <c r="F27" s="15">
        <v>105</v>
      </c>
      <c r="G27" s="16"/>
      <c r="H27" s="17"/>
      <c r="I27" s="14">
        <v>110</v>
      </c>
      <c r="J27" s="3"/>
      <c r="K27" s="10">
        <f t="shared" si="0"/>
        <v>2415</v>
      </c>
      <c r="L27" s="10"/>
      <c r="M27" s="10"/>
    </row>
    <row r="28" spans="1:13" ht="15" customHeight="1">
      <c r="A28" s="19" t="s">
        <v>57</v>
      </c>
      <c r="B28" s="20"/>
      <c r="C28" s="20"/>
      <c r="D28" s="20"/>
      <c r="E28" s="21"/>
      <c r="F28" s="15">
        <v>120</v>
      </c>
      <c r="G28" s="16"/>
      <c r="H28" s="17"/>
      <c r="I28" s="14">
        <v>130</v>
      </c>
      <c r="J28" s="3"/>
      <c r="K28" s="10">
        <f t="shared" si="0"/>
        <v>2760</v>
      </c>
      <c r="L28" s="10"/>
      <c r="M28" s="10"/>
    </row>
    <row r="29" spans="1:13" ht="11.2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1.25" customHeight="1" thickBot="1">
      <c r="A30" s="31" t="s">
        <v>13</v>
      </c>
      <c r="B30" s="32"/>
      <c r="C30" s="32"/>
      <c r="D30" s="32"/>
      <c r="E30" s="32"/>
      <c r="F30" s="35" t="s">
        <v>14</v>
      </c>
      <c r="G30" s="35"/>
      <c r="H30" s="35"/>
      <c r="I30" s="35" t="s">
        <v>35</v>
      </c>
      <c r="J30" s="37"/>
      <c r="K30" s="42" t="s">
        <v>14</v>
      </c>
      <c r="L30" s="42"/>
      <c r="M30" s="42"/>
    </row>
    <row r="31" spans="1:13" ht="11.25" customHeight="1">
      <c r="A31" s="38" t="s">
        <v>25</v>
      </c>
      <c r="B31" s="38"/>
      <c r="C31" s="38"/>
      <c r="D31" s="38"/>
      <c r="E31" s="38"/>
      <c r="F31" s="36"/>
      <c r="G31" s="36"/>
      <c r="H31" s="36"/>
      <c r="I31" s="36"/>
      <c r="J31" s="11"/>
      <c r="K31" s="41"/>
      <c r="L31" s="41"/>
      <c r="M31" s="41"/>
    </row>
    <row r="32" spans="1:13" ht="11.25" customHeight="1">
      <c r="A32" s="28" t="s">
        <v>15</v>
      </c>
      <c r="B32" s="28"/>
      <c r="C32" s="28"/>
      <c r="D32" s="28"/>
      <c r="E32" s="28"/>
      <c r="F32" s="18">
        <v>3.98</v>
      </c>
      <c r="G32" s="18"/>
      <c r="H32" s="18"/>
      <c r="I32" s="18">
        <f>F32*1.5</f>
        <v>5.97</v>
      </c>
      <c r="J32" s="3"/>
      <c r="K32" s="10">
        <f>F32*23</f>
        <v>91.54</v>
      </c>
      <c r="L32" s="10"/>
      <c r="M32" s="10"/>
    </row>
    <row r="33" spans="1:13" ht="11.25" customHeight="1">
      <c r="A33" s="28" t="s">
        <v>16</v>
      </c>
      <c r="B33" s="28"/>
      <c r="C33" s="28"/>
      <c r="D33" s="28"/>
      <c r="E33" s="28"/>
      <c r="F33" s="18">
        <v>22.3</v>
      </c>
      <c r="G33" s="18"/>
      <c r="H33" s="18"/>
      <c r="I33" s="18">
        <f aca="true" t="shared" si="2" ref="I33:I41">F33*1.5</f>
        <v>33.45</v>
      </c>
      <c r="J33" s="3"/>
      <c r="K33" s="10">
        <f aca="true" t="shared" si="3" ref="K33:K46">F33*23</f>
        <v>512.9</v>
      </c>
      <c r="L33" s="10"/>
      <c r="M33" s="10"/>
    </row>
    <row r="34" spans="1:13" ht="11.25" customHeight="1">
      <c r="A34" s="28" t="s">
        <v>17</v>
      </c>
      <c r="B34" s="28"/>
      <c r="C34" s="28"/>
      <c r="D34" s="28"/>
      <c r="E34" s="28"/>
      <c r="F34" s="18">
        <v>16.73</v>
      </c>
      <c r="G34" s="18"/>
      <c r="H34" s="18"/>
      <c r="I34" s="18">
        <f t="shared" si="2"/>
        <v>25.095</v>
      </c>
      <c r="J34" s="3"/>
      <c r="K34" s="10">
        <f t="shared" si="3"/>
        <v>384.79</v>
      </c>
      <c r="L34" s="10"/>
      <c r="M34" s="10"/>
    </row>
    <row r="35" spans="1:13" ht="11.25" customHeight="1">
      <c r="A35" s="28" t="s">
        <v>18</v>
      </c>
      <c r="B35" s="28"/>
      <c r="C35" s="28"/>
      <c r="D35" s="28"/>
      <c r="E35" s="28"/>
      <c r="F35" s="18">
        <v>15.94</v>
      </c>
      <c r="G35" s="18"/>
      <c r="H35" s="18"/>
      <c r="I35" s="18">
        <f t="shared" si="2"/>
        <v>23.91</v>
      </c>
      <c r="J35" s="3"/>
      <c r="K35" s="10">
        <f t="shared" si="3"/>
        <v>366.62</v>
      </c>
      <c r="L35" s="10"/>
      <c r="M35" s="10"/>
    </row>
    <row r="36" spans="1:13" ht="11.25" customHeight="1">
      <c r="A36" s="28" t="s">
        <v>19</v>
      </c>
      <c r="B36" s="28"/>
      <c r="C36" s="28"/>
      <c r="D36" s="28"/>
      <c r="E36" s="28"/>
      <c r="F36" s="18">
        <v>4.38</v>
      </c>
      <c r="G36" s="18"/>
      <c r="H36" s="18"/>
      <c r="I36" s="18">
        <f t="shared" si="2"/>
        <v>6.57</v>
      </c>
      <c r="J36" s="3"/>
      <c r="K36" s="10">
        <f t="shared" si="3"/>
        <v>100.74</v>
      </c>
      <c r="L36" s="10"/>
      <c r="M36" s="10"/>
    </row>
    <row r="37" spans="1:13" ht="11.25" customHeight="1">
      <c r="A37" s="28" t="s">
        <v>20</v>
      </c>
      <c r="B37" s="28"/>
      <c r="C37" s="28"/>
      <c r="D37" s="28"/>
      <c r="E37" s="28"/>
      <c r="F37" s="18">
        <v>4</v>
      </c>
      <c r="G37" s="18"/>
      <c r="H37" s="18"/>
      <c r="I37" s="18">
        <f t="shared" si="2"/>
        <v>6</v>
      </c>
      <c r="J37" s="3"/>
      <c r="K37" s="10">
        <f t="shared" si="3"/>
        <v>92</v>
      </c>
      <c r="L37" s="10"/>
      <c r="M37" s="10"/>
    </row>
    <row r="38" spans="1:13" ht="11.25" customHeight="1">
      <c r="A38" s="28" t="s">
        <v>21</v>
      </c>
      <c r="B38" s="28"/>
      <c r="C38" s="28"/>
      <c r="D38" s="28"/>
      <c r="E38" s="28"/>
      <c r="F38" s="18">
        <v>18.64</v>
      </c>
      <c r="G38" s="18"/>
      <c r="H38" s="18"/>
      <c r="I38" s="18">
        <f t="shared" si="2"/>
        <v>27.96</v>
      </c>
      <c r="J38" s="3"/>
      <c r="K38" s="10">
        <f t="shared" si="3"/>
        <v>428.72</v>
      </c>
      <c r="L38" s="10"/>
      <c r="M38" s="10"/>
    </row>
    <row r="39" spans="1:13" ht="11.25" customHeight="1">
      <c r="A39" s="28" t="s">
        <v>22</v>
      </c>
      <c r="B39" s="28"/>
      <c r="C39" s="28"/>
      <c r="D39" s="28"/>
      <c r="E39" s="28"/>
      <c r="F39" s="18">
        <v>34.26</v>
      </c>
      <c r="G39" s="18"/>
      <c r="H39" s="18"/>
      <c r="I39" s="18">
        <f t="shared" si="2"/>
        <v>51.39</v>
      </c>
      <c r="J39" s="3"/>
      <c r="K39" s="10">
        <f t="shared" si="3"/>
        <v>787.9799999999999</v>
      </c>
      <c r="L39" s="10"/>
      <c r="M39" s="10"/>
    </row>
    <row r="40" spans="1:13" ht="11.25" customHeight="1">
      <c r="A40" s="28" t="s">
        <v>23</v>
      </c>
      <c r="B40" s="28"/>
      <c r="C40" s="28"/>
      <c r="D40" s="28"/>
      <c r="E40" s="28"/>
      <c r="F40" s="18">
        <v>30.28</v>
      </c>
      <c r="G40" s="18"/>
      <c r="H40" s="18"/>
      <c r="I40" s="18">
        <f t="shared" si="2"/>
        <v>45.42</v>
      </c>
      <c r="J40" s="3"/>
      <c r="K40" s="10">
        <f t="shared" si="3"/>
        <v>696.44</v>
      </c>
      <c r="L40" s="10"/>
      <c r="M40" s="10"/>
    </row>
    <row r="41" spans="1:13" ht="11.25" customHeight="1">
      <c r="A41" s="3" t="s">
        <v>27</v>
      </c>
      <c r="B41" s="4"/>
      <c r="C41" s="4"/>
      <c r="D41" s="4"/>
      <c r="E41" s="5"/>
      <c r="F41" s="12">
        <v>2.82</v>
      </c>
      <c r="G41" s="13"/>
      <c r="H41" s="23"/>
      <c r="I41" s="18">
        <f t="shared" si="2"/>
        <v>4.2299999999999995</v>
      </c>
      <c r="J41" s="3"/>
      <c r="K41" s="10">
        <f t="shared" si="3"/>
        <v>64.86</v>
      </c>
      <c r="L41" s="10"/>
      <c r="M41" s="10"/>
    </row>
    <row r="42" spans="1:13" ht="11.25" customHeight="1">
      <c r="A42" s="33" t="s">
        <v>24</v>
      </c>
      <c r="B42" s="33"/>
      <c r="C42" s="33"/>
      <c r="D42" s="33"/>
      <c r="E42" s="33"/>
      <c r="F42" s="28"/>
      <c r="G42" s="28"/>
      <c r="H42" s="28"/>
      <c r="I42" s="18"/>
      <c r="J42" s="3"/>
      <c r="K42" s="10"/>
      <c r="L42" s="10"/>
      <c r="M42" s="10"/>
    </row>
    <row r="43" spans="1:13" ht="11.25" customHeight="1">
      <c r="A43" s="28" t="s">
        <v>26</v>
      </c>
      <c r="B43" s="28"/>
      <c r="C43" s="28"/>
      <c r="D43" s="28"/>
      <c r="E43" s="28"/>
      <c r="F43" s="18">
        <v>13.944</v>
      </c>
      <c r="G43" s="18"/>
      <c r="H43" s="18"/>
      <c r="I43" s="18">
        <f>F43*1.5</f>
        <v>20.916</v>
      </c>
      <c r="J43" s="3"/>
      <c r="K43" s="10">
        <f t="shared" si="3"/>
        <v>320.71200000000005</v>
      </c>
      <c r="L43" s="10"/>
      <c r="M43" s="10"/>
    </row>
    <row r="44" spans="1:13" ht="11.25" customHeight="1">
      <c r="A44" s="28" t="s">
        <v>16</v>
      </c>
      <c r="B44" s="28"/>
      <c r="C44" s="28"/>
      <c r="D44" s="28"/>
      <c r="E44" s="28"/>
      <c r="F44" s="18">
        <v>23.9</v>
      </c>
      <c r="G44" s="18"/>
      <c r="H44" s="18"/>
      <c r="I44" s="18">
        <f>F44*1.5</f>
        <v>35.849999999999994</v>
      </c>
      <c r="J44" s="3"/>
      <c r="K44" s="10">
        <f t="shared" si="3"/>
        <v>549.6999999999999</v>
      </c>
      <c r="L44" s="10"/>
      <c r="M44" s="10"/>
    </row>
    <row r="45" spans="1:13" ht="11.25" customHeight="1">
      <c r="A45" s="3" t="s">
        <v>64</v>
      </c>
      <c r="B45" s="4"/>
      <c r="C45" s="4"/>
      <c r="D45" s="4"/>
      <c r="E45" s="5"/>
      <c r="F45" s="12">
        <v>25</v>
      </c>
      <c r="G45" s="13"/>
      <c r="H45" s="13"/>
      <c r="I45" s="13"/>
      <c r="J45" s="13"/>
      <c r="K45" s="10">
        <f t="shared" si="3"/>
        <v>575</v>
      </c>
      <c r="L45" s="10"/>
      <c r="M45" s="10"/>
    </row>
    <row r="46" spans="1:13" ht="11.25" customHeight="1">
      <c r="A46" s="28" t="s">
        <v>17</v>
      </c>
      <c r="B46" s="28"/>
      <c r="C46" s="28"/>
      <c r="D46" s="28"/>
      <c r="E46" s="28"/>
      <c r="F46" s="18">
        <v>7.968</v>
      </c>
      <c r="G46" s="18"/>
      <c r="H46" s="18"/>
      <c r="I46" s="18">
        <f>F46*1.5</f>
        <v>11.952</v>
      </c>
      <c r="J46" s="3"/>
      <c r="K46" s="10">
        <f t="shared" si="3"/>
        <v>183.264</v>
      </c>
      <c r="L46" s="10"/>
      <c r="M46" s="10"/>
    </row>
    <row r="47" spans="1:13" ht="11.25" customHeight="1">
      <c r="A47" s="33" t="s">
        <v>28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1.25" customHeight="1">
      <c r="A48" s="28" t="s">
        <v>29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1.25" customHeight="1">
      <c r="A49" s="3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11.25" customHeight="1">
      <c r="A50" s="3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</row>
    <row r="51" spans="1:13" ht="11.25" customHeight="1">
      <c r="A51" s="3" t="s">
        <v>69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ht="11.25" customHeight="1">
      <c r="A52" s="3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1:13" ht="11.25" customHeight="1">
      <c r="A53" s="3" t="s">
        <v>32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ht="11.25" customHeight="1">
      <c r="A54" s="3" t="s">
        <v>41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</row>
    <row r="55" spans="1:13" ht="11.25" customHeight="1">
      <c r="A55" s="3" t="s">
        <v>33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ht="11.25" customHeight="1">
      <c r="A56" s="3" t="s">
        <v>34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 ht="11.25" customHeight="1">
      <c r="A57" s="28" t="s">
        <v>36</v>
      </c>
      <c r="B57" s="28"/>
      <c r="C57" s="28"/>
      <c r="D57" s="28"/>
      <c r="E57" s="28"/>
      <c r="F57" s="3" t="s">
        <v>37</v>
      </c>
      <c r="G57" s="4"/>
      <c r="H57" s="4"/>
      <c r="I57" s="4"/>
      <c r="J57" s="4"/>
      <c r="K57" s="4"/>
      <c r="L57" s="4"/>
      <c r="M57" s="5"/>
    </row>
    <row r="58" spans="1:13" ht="11.25" customHeight="1">
      <c r="A58" s="3" t="s">
        <v>40</v>
      </c>
      <c r="B58" s="4"/>
      <c r="C58" s="4"/>
      <c r="D58" s="4"/>
      <c r="E58" s="5"/>
      <c r="F58" s="30">
        <v>15</v>
      </c>
      <c r="G58" s="4"/>
      <c r="H58" s="4"/>
      <c r="I58" s="4"/>
      <c r="J58" s="4"/>
      <c r="K58" s="10">
        <f>F58*23</f>
        <v>345</v>
      </c>
      <c r="L58" s="10"/>
      <c r="M58" s="10"/>
    </row>
    <row r="59" spans="1:13" ht="11.25" customHeight="1">
      <c r="A59" s="3" t="s">
        <v>47</v>
      </c>
      <c r="B59" s="4"/>
      <c r="C59" s="4"/>
      <c r="D59" s="4"/>
      <c r="E59" s="5"/>
      <c r="F59" s="30">
        <v>5</v>
      </c>
      <c r="G59" s="34"/>
      <c r="H59" s="34"/>
      <c r="I59" s="34"/>
      <c r="J59" s="34"/>
      <c r="K59" s="10">
        <f aca="true" t="shared" si="4" ref="K59:K66">F59*23</f>
        <v>115</v>
      </c>
      <c r="L59" s="10"/>
      <c r="M59" s="10"/>
    </row>
    <row r="60" spans="1:13" ht="11.25" customHeight="1">
      <c r="A60" s="28" t="s">
        <v>67</v>
      </c>
      <c r="B60" s="28"/>
      <c r="C60" s="28"/>
      <c r="D60" s="28"/>
      <c r="E60" s="28"/>
      <c r="F60" s="29">
        <v>7</v>
      </c>
      <c r="G60" s="28"/>
      <c r="H60" s="28"/>
      <c r="I60" s="28"/>
      <c r="J60" s="3"/>
      <c r="K60" s="10">
        <f t="shared" si="4"/>
        <v>161</v>
      </c>
      <c r="L60" s="10"/>
      <c r="M60" s="10"/>
    </row>
    <row r="61" spans="1:13" ht="11.25" customHeight="1">
      <c r="A61" s="28" t="s">
        <v>38</v>
      </c>
      <c r="B61" s="28"/>
      <c r="C61" s="28"/>
      <c r="D61" s="28"/>
      <c r="E61" s="28"/>
      <c r="F61" s="29">
        <v>6.5</v>
      </c>
      <c r="G61" s="28"/>
      <c r="H61" s="28"/>
      <c r="I61" s="28"/>
      <c r="J61" s="3"/>
      <c r="K61" s="10">
        <f t="shared" si="4"/>
        <v>149.5</v>
      </c>
      <c r="L61" s="10"/>
      <c r="M61" s="10"/>
    </row>
    <row r="62" spans="1:13" ht="11.25" customHeight="1">
      <c r="A62" s="28" t="s">
        <v>39</v>
      </c>
      <c r="B62" s="28"/>
      <c r="C62" s="28"/>
      <c r="D62" s="28"/>
      <c r="E62" s="28"/>
      <c r="F62" s="29">
        <v>28</v>
      </c>
      <c r="G62" s="28"/>
      <c r="H62" s="28"/>
      <c r="I62" s="28"/>
      <c r="J62" s="3"/>
      <c r="K62" s="10">
        <f t="shared" si="4"/>
        <v>644</v>
      </c>
      <c r="L62" s="10"/>
      <c r="M62" s="10"/>
    </row>
    <row r="63" spans="1:13" ht="11.25" customHeight="1">
      <c r="A63" s="28" t="s">
        <v>42</v>
      </c>
      <c r="B63" s="28"/>
      <c r="C63" s="28"/>
      <c r="D63" s="28"/>
      <c r="E63" s="28"/>
      <c r="F63" s="18">
        <v>30</v>
      </c>
      <c r="G63" s="18"/>
      <c r="H63" s="18"/>
      <c r="I63" s="18"/>
      <c r="J63" s="12"/>
      <c r="K63" s="10">
        <f t="shared" si="4"/>
        <v>690</v>
      </c>
      <c r="L63" s="10"/>
      <c r="M63" s="10"/>
    </row>
    <row r="64" spans="1:13" ht="11.25" customHeight="1">
      <c r="A64" s="28" t="s">
        <v>43</v>
      </c>
      <c r="B64" s="28"/>
      <c r="C64" s="28"/>
      <c r="D64" s="28"/>
      <c r="E64" s="28"/>
      <c r="F64" s="29">
        <v>55</v>
      </c>
      <c r="G64" s="28"/>
      <c r="H64" s="28"/>
      <c r="I64" s="28"/>
      <c r="J64" s="3"/>
      <c r="K64" s="10">
        <f t="shared" si="4"/>
        <v>1265</v>
      </c>
      <c r="L64" s="10"/>
      <c r="M64" s="10"/>
    </row>
    <row r="65" spans="1:13" ht="11.25" customHeight="1">
      <c r="A65" s="28" t="s">
        <v>44</v>
      </c>
      <c r="B65" s="28"/>
      <c r="C65" s="28"/>
      <c r="D65" s="28"/>
      <c r="E65" s="28"/>
      <c r="F65" s="18">
        <v>25</v>
      </c>
      <c r="G65" s="18"/>
      <c r="H65" s="18"/>
      <c r="I65" s="18"/>
      <c r="J65" s="12"/>
      <c r="K65" s="10">
        <f t="shared" si="4"/>
        <v>575</v>
      </c>
      <c r="L65" s="10"/>
      <c r="M65" s="10"/>
    </row>
    <row r="66" spans="1:13" ht="11.25" customHeight="1">
      <c r="A66" s="28" t="s">
        <v>46</v>
      </c>
      <c r="B66" s="28"/>
      <c r="C66" s="28"/>
      <c r="D66" s="28"/>
      <c r="E66" s="28"/>
      <c r="F66" s="29">
        <v>65</v>
      </c>
      <c r="G66" s="28"/>
      <c r="H66" s="28"/>
      <c r="I66" s="28"/>
      <c r="J66" s="3"/>
      <c r="K66" s="10">
        <f t="shared" si="4"/>
        <v>1495</v>
      </c>
      <c r="L66" s="10"/>
      <c r="M66" s="10"/>
    </row>
    <row r="67" spans="1:13" ht="11.25" customHeight="1">
      <c r="A67" s="3" t="s">
        <v>60</v>
      </c>
      <c r="B67" s="4"/>
      <c r="C67" s="4"/>
      <c r="D67" s="4"/>
      <c r="E67" s="5"/>
      <c r="F67" s="29" t="s">
        <v>62</v>
      </c>
      <c r="G67" s="29"/>
      <c r="H67" s="29" t="s">
        <v>63</v>
      </c>
      <c r="I67" s="29"/>
      <c r="J67" s="30"/>
      <c r="K67" s="6">
        <v>115</v>
      </c>
      <c r="L67" s="7"/>
      <c r="M67" s="2">
        <v>46</v>
      </c>
    </row>
    <row r="68" spans="1:13" ht="11.25" customHeight="1">
      <c r="A68" s="3" t="s">
        <v>61</v>
      </c>
      <c r="B68" s="4"/>
      <c r="C68" s="4"/>
      <c r="D68" s="4"/>
      <c r="E68" s="5"/>
      <c r="F68" s="30">
        <v>40</v>
      </c>
      <c r="G68" s="34"/>
      <c r="H68" s="34"/>
      <c r="I68" s="34"/>
      <c r="J68" s="34"/>
      <c r="K68" s="10">
        <f>F68*23</f>
        <v>920</v>
      </c>
      <c r="L68" s="10"/>
      <c r="M68" s="10"/>
    </row>
    <row r="69" spans="1:13" ht="11.25" customHeight="1">
      <c r="A69" s="28" t="s">
        <v>45</v>
      </c>
      <c r="B69" s="28"/>
      <c r="C69" s="28"/>
      <c r="D69" s="28"/>
      <c r="E69" s="28"/>
      <c r="F69" s="29">
        <v>80</v>
      </c>
      <c r="G69" s="28"/>
      <c r="H69" s="28"/>
      <c r="I69" s="28"/>
      <c r="J69" s="3"/>
      <c r="K69" s="10">
        <f>F69*23</f>
        <v>1840</v>
      </c>
      <c r="L69" s="10"/>
      <c r="M69" s="10"/>
    </row>
    <row r="70" spans="1:13" ht="12.75">
      <c r="A70" s="41" t="s">
        <v>66</v>
      </c>
      <c r="B70" s="41"/>
      <c r="C70" s="41"/>
      <c r="D70" s="41"/>
      <c r="E70" s="41"/>
      <c r="F70" s="43">
        <v>80</v>
      </c>
      <c r="G70" s="39"/>
      <c r="H70" s="39"/>
      <c r="I70" s="39"/>
      <c r="J70" s="39"/>
      <c r="K70" s="43">
        <f>F70*23</f>
        <v>1840</v>
      </c>
      <c r="L70" s="39"/>
      <c r="M70" s="39"/>
    </row>
  </sheetData>
  <mergeCells count="213">
    <mergeCell ref="A47:M47"/>
    <mergeCell ref="A4:M4"/>
    <mergeCell ref="K44:M44"/>
    <mergeCell ref="K45:M45"/>
    <mergeCell ref="K46:M46"/>
    <mergeCell ref="K30:M30"/>
    <mergeCell ref="K40:M40"/>
    <mergeCell ref="K41:M41"/>
    <mergeCell ref="K42:M42"/>
    <mergeCell ref="K43:M43"/>
    <mergeCell ref="K36:M36"/>
    <mergeCell ref="K37:M37"/>
    <mergeCell ref="K38:M38"/>
    <mergeCell ref="K39:M39"/>
    <mergeCell ref="K32:M32"/>
    <mergeCell ref="K33:M33"/>
    <mergeCell ref="K34:M34"/>
    <mergeCell ref="K35:M35"/>
    <mergeCell ref="K26:M26"/>
    <mergeCell ref="K27:M27"/>
    <mergeCell ref="K28:M28"/>
    <mergeCell ref="K31:M31"/>
    <mergeCell ref="K22:M22"/>
    <mergeCell ref="K23:M23"/>
    <mergeCell ref="K24:M24"/>
    <mergeCell ref="K25:M25"/>
    <mergeCell ref="K18:M18"/>
    <mergeCell ref="K19:M19"/>
    <mergeCell ref="K20:M20"/>
    <mergeCell ref="K21:M21"/>
    <mergeCell ref="K14:M14"/>
    <mergeCell ref="K15:M15"/>
    <mergeCell ref="K16:M16"/>
    <mergeCell ref="K17:M17"/>
    <mergeCell ref="K10:M10"/>
    <mergeCell ref="K11:M11"/>
    <mergeCell ref="K12:M12"/>
    <mergeCell ref="K13:M13"/>
    <mergeCell ref="K6:M6"/>
    <mergeCell ref="K7:M7"/>
    <mergeCell ref="K8:M8"/>
    <mergeCell ref="K9:M9"/>
    <mergeCell ref="F23:H23"/>
    <mergeCell ref="I23:J23"/>
    <mergeCell ref="A24:E24"/>
    <mergeCell ref="F24:H24"/>
    <mergeCell ref="I24:J24"/>
    <mergeCell ref="A69:E69"/>
    <mergeCell ref="F69:J69"/>
    <mergeCell ref="A68:E68"/>
    <mergeCell ref="A67:E67"/>
    <mergeCell ref="F68:J68"/>
    <mergeCell ref="F67:G67"/>
    <mergeCell ref="H67:J67"/>
    <mergeCell ref="A65:E65"/>
    <mergeCell ref="F65:J65"/>
    <mergeCell ref="A66:E66"/>
    <mergeCell ref="F66:J66"/>
    <mergeCell ref="A8:E8"/>
    <mergeCell ref="A9:E9"/>
    <mergeCell ref="A10:E10"/>
    <mergeCell ref="I8:J8"/>
    <mergeCell ref="I9:J9"/>
    <mergeCell ref="I10:J10"/>
    <mergeCell ref="A6:E6"/>
    <mergeCell ref="F6:H6"/>
    <mergeCell ref="I6:J6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35:E35"/>
    <mergeCell ref="A36:E36"/>
    <mergeCell ref="A37:E37"/>
    <mergeCell ref="A38:E38"/>
    <mergeCell ref="A30:E30"/>
    <mergeCell ref="A23:E23"/>
    <mergeCell ref="A32:E32"/>
    <mergeCell ref="A33:E33"/>
    <mergeCell ref="A34:E34"/>
    <mergeCell ref="I31:J31"/>
    <mergeCell ref="I32:J32"/>
    <mergeCell ref="F34:H34"/>
    <mergeCell ref="I33:J33"/>
    <mergeCell ref="I34:J34"/>
    <mergeCell ref="A31:E31"/>
    <mergeCell ref="F15:H15"/>
    <mergeCell ref="F16:H16"/>
    <mergeCell ref="F20:H20"/>
    <mergeCell ref="I20:J20"/>
    <mergeCell ref="F17:H17"/>
    <mergeCell ref="F18:H18"/>
    <mergeCell ref="F19:H19"/>
    <mergeCell ref="I17:J17"/>
    <mergeCell ref="I18:J18"/>
    <mergeCell ref="I19:J19"/>
    <mergeCell ref="I30:J30"/>
    <mergeCell ref="I15:J15"/>
    <mergeCell ref="I16:J16"/>
    <mergeCell ref="F8:H8"/>
    <mergeCell ref="F9:H9"/>
    <mergeCell ref="F10:H10"/>
    <mergeCell ref="F11:H11"/>
    <mergeCell ref="I11:J11"/>
    <mergeCell ref="I12:J12"/>
    <mergeCell ref="I13:J13"/>
    <mergeCell ref="I35:J35"/>
    <mergeCell ref="I36:J36"/>
    <mergeCell ref="I37:J37"/>
    <mergeCell ref="I38:J38"/>
    <mergeCell ref="I39:J39"/>
    <mergeCell ref="I40:J40"/>
    <mergeCell ref="I42:J42"/>
    <mergeCell ref="I43:J43"/>
    <mergeCell ref="F30:H30"/>
    <mergeCell ref="F31:H31"/>
    <mergeCell ref="F32:H32"/>
    <mergeCell ref="F33:H33"/>
    <mergeCell ref="A64:E64"/>
    <mergeCell ref="F61:J61"/>
    <mergeCell ref="F62:J62"/>
    <mergeCell ref="I44:J44"/>
    <mergeCell ref="I46:J46"/>
    <mergeCell ref="F63:J63"/>
    <mergeCell ref="F64:J64"/>
    <mergeCell ref="A44:E44"/>
    <mergeCell ref="A46:E46"/>
    <mergeCell ref="F44:H44"/>
    <mergeCell ref="A61:E61"/>
    <mergeCell ref="A62:E62"/>
    <mergeCell ref="A63:E63"/>
    <mergeCell ref="I41:J41"/>
    <mergeCell ref="F41:H41"/>
    <mergeCell ref="A42:E42"/>
    <mergeCell ref="A43:E43"/>
    <mergeCell ref="F43:H43"/>
    <mergeCell ref="F46:H46"/>
    <mergeCell ref="A45:E45"/>
    <mergeCell ref="F42:H42"/>
    <mergeCell ref="A58:E58"/>
    <mergeCell ref="F58:J58"/>
    <mergeCell ref="A60:E60"/>
    <mergeCell ref="A59:E59"/>
    <mergeCell ref="F60:J60"/>
    <mergeCell ref="F59:J59"/>
    <mergeCell ref="A21:E21"/>
    <mergeCell ref="F21:H21"/>
    <mergeCell ref="I21:J21"/>
    <mergeCell ref="A57:E57"/>
    <mergeCell ref="A25:E25"/>
    <mergeCell ref="F25:H25"/>
    <mergeCell ref="I25:J25"/>
    <mergeCell ref="A26:E26"/>
    <mergeCell ref="F26:H26"/>
    <mergeCell ref="A41:E41"/>
    <mergeCell ref="A7:E7"/>
    <mergeCell ref="F7:H7"/>
    <mergeCell ref="I7:J7"/>
    <mergeCell ref="A22:E22"/>
    <mergeCell ref="F22:H22"/>
    <mergeCell ref="I22:J22"/>
    <mergeCell ref="I14:J14"/>
    <mergeCell ref="F12:H12"/>
    <mergeCell ref="F13:H13"/>
    <mergeCell ref="F14:H14"/>
    <mergeCell ref="A28:E28"/>
    <mergeCell ref="F28:H28"/>
    <mergeCell ref="I28:J28"/>
    <mergeCell ref="A27:E27"/>
    <mergeCell ref="F45:J45"/>
    <mergeCell ref="I26:J26"/>
    <mergeCell ref="F27:H27"/>
    <mergeCell ref="I27:J27"/>
    <mergeCell ref="F38:H38"/>
    <mergeCell ref="F39:H39"/>
    <mergeCell ref="F40:H40"/>
    <mergeCell ref="F35:H35"/>
    <mergeCell ref="F36:H36"/>
    <mergeCell ref="F37:H37"/>
    <mergeCell ref="A54:M54"/>
    <mergeCell ref="A55:M55"/>
    <mergeCell ref="A56:M56"/>
    <mergeCell ref="K64:M64"/>
    <mergeCell ref="K63:M63"/>
    <mergeCell ref="K58:M58"/>
    <mergeCell ref="K59:M59"/>
    <mergeCell ref="K60:M60"/>
    <mergeCell ref="K61:M61"/>
    <mergeCell ref="A29:M29"/>
    <mergeCell ref="K69:M69"/>
    <mergeCell ref="A48:M48"/>
    <mergeCell ref="A49:M49"/>
    <mergeCell ref="A50:M50"/>
    <mergeCell ref="A51:M51"/>
    <mergeCell ref="A52:M52"/>
    <mergeCell ref="A53:M53"/>
    <mergeCell ref="A70:E70"/>
    <mergeCell ref="F70:J70"/>
    <mergeCell ref="K70:M70"/>
    <mergeCell ref="F57:M57"/>
    <mergeCell ref="K67:L67"/>
    <mergeCell ref="K65:M65"/>
    <mergeCell ref="K66:M66"/>
    <mergeCell ref="K68:M68"/>
    <mergeCell ref="K62:M62"/>
  </mergeCells>
  <printOptions/>
  <pageMargins left="0.31" right="0.28" top="0.19" bottom="0.24" header="0.21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Dubakova_m</dc:creator>
  <cp:keywords/>
  <dc:description/>
  <cp:lastModifiedBy>marez</cp:lastModifiedBy>
  <cp:lastPrinted>2011-09-05T09:49:30Z</cp:lastPrinted>
  <dcterms:created xsi:type="dcterms:W3CDTF">2009-03-05T08:26:57Z</dcterms:created>
  <dcterms:modified xsi:type="dcterms:W3CDTF">2011-09-05T09:51:41Z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-736572302</vt:i4>
  </property>
  <property fmtid="{D5CDD505-2E9C-101B-9397-08002B2CF9AE}" pid="3" name="_EmailSubject">
    <vt:lpwstr>Hotové príplatyk CZ</vt:lpwstr>
  </property>
  <property fmtid="{D5CDD505-2E9C-101B-9397-08002B2CF9AE}" pid="4" name="_AuthorEmail">
    <vt:lpwstr>mtz@novadrevina.sk</vt:lpwstr>
  </property>
  <property fmtid="{D5CDD505-2E9C-101B-9397-08002B2CF9AE}" pid="5" name="_AuthorEmailDisplayName">
    <vt:lpwstr>Štefaňák NDT/PERUN EU</vt:lpwstr>
  </property>
  <property fmtid="{D5CDD505-2E9C-101B-9397-08002B2CF9AE}" pid="6" name="_PreviousAdHocReviewCycleID">
    <vt:i4>-1239168669</vt:i4>
  </property>
</Properties>
</file>